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D962B0A6-A72B-49B3-9BDA-72D342BF2C5C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G16" i="1"/>
  <c r="F16" i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F19" i="1"/>
  <c r="G19" i="1" s="1"/>
  <c r="F10" i="1"/>
  <c r="G10" i="1" s="1"/>
  <c r="C8" i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<sst xmlns="http://schemas.openxmlformats.org/spreadsheetml/2006/main" count="31" uniqueCount="31">
  <si>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</si>
  <si>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</si>
  <si>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</si>
  <si>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</si>
  <si>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</si>
  <si>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</si>
  <si>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</si>
  <si>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</si>
  <si>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</si>
  <si>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</si>
  <si>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</si>
  <si>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</si>
  <si>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</si>
  <si>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</si>
  <si>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</si>
  <si>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</si>
  <si>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</si>
  <si>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</si>
  <si>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</si>
  <si>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</si>
  <si>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</si>
  <si>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</si>
  <si>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</si>
  <si>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</si>
  <si>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</si>
  <si>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</si>
  <si>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</si>
  <si>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</si>
  <si>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</si>
  <si>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JUNTA MUNICIPAL DE AGUA Y SANEAMIENTO DE MATAMOROS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</si>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</sst>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71"/>
  <sheetViews>
    <sheetView tabSelected="1" workbookViewId="0">
      <selection activeCell="E26" sqref="E26"/>
    </sheetView>
  </sheetViews>
  <sheetFormatPr baseColWidth="10" defaultColWidth="11.5703125" defaultRowHeight="12" x14ac:dyDescent="0.2"/>
  <cols>
    <col min="1" max="1" width="2.7109375" style="14" customWidth="1"/>
    <col min="2" max="2" width="41.28515625" style="14" customWidth="1"/>
    <col min="3" max="5" width="12.7109375" style="14" bestFit="1" customWidth="1"/>
    <col min="6" max="6" width="12.5703125" style="14" customWidth="1"/>
    <col min="7" max="7" width="12.42578125" style="14" customWidth="1"/>
    <col min="8" max="16384" width="11.5703125" style="14"/>
  </cols>
  <sheetData>
    <row r="1" spans="2:7" ht="12.75" thickBot="1" x14ac:dyDescent="0.25"/>
    <row r="2" spans="2:7" x14ac:dyDescent="0.2">
      <c r="B2" s="25" t="s">
        <v>29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 x14ac:dyDescent="0.25">
      <c r="B6" s="35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14027663</v>
      </c>
      <c r="D8" s="8">
        <f>SUM(D10,D19)</f>
        <v>6351547</v>
      </c>
      <c r="E8" s="8">
        <f>SUM(E10,E19)</f>
        <v>6919129</v>
      </c>
      <c r="F8" s="8">
        <f>C8+D8-E8</f>
        <v>13460081</v>
      </c>
      <c r="G8" s="8">
        <f>F8-C8</f>
        <v>-567582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x14ac:dyDescent="0.2">
      <c r="B10" s="2" t="s">
        <v>5</v>
      </c>
      <c r="C10" s="8">
        <f>SUM(C11:C17)</f>
        <v>1263181</v>
      </c>
      <c r="D10" s="8">
        <f>SUM(D11:D17)</f>
        <v>6183239</v>
      </c>
      <c r="E10" s="8">
        <f>SUM(E11:E17)</f>
        <v>6145712</v>
      </c>
      <c r="F10" s="8">
        <f t="shared" ref="F10:F17" si="0">C10+D10-E10</f>
        <v>1300708</v>
      </c>
      <c r="G10" s="8">
        <f t="shared" ref="G10:G17" si="1">F10-C10</f>
        <v>37527</v>
      </c>
    </row>
    <row r="11" spans="2:7" x14ac:dyDescent="0.2">
      <c r="B11" s="3" t="s">
        <v>6</v>
      </c>
      <c r="C11" s="9">
        <v>247463</v>
      </c>
      <c r="D11" s="9">
        <v>2930244</v>
      </c>
      <c r="E11" s="9">
        <v>2487636</v>
      </c>
      <c r="F11" s="13">
        <f t="shared" si="0"/>
        <v>690071</v>
      </c>
      <c r="G11" s="13">
        <f t="shared" si="1"/>
        <v>442608</v>
      </c>
    </row>
    <row r="12" spans="2:7" x14ac:dyDescent="0.2">
      <c r="B12" s="3" t="s">
        <v>7</v>
      </c>
      <c r="C12" s="9">
        <v>1015718</v>
      </c>
      <c r="D12" s="9">
        <v>3206644</v>
      </c>
      <c r="E12" s="9">
        <v>3611725</v>
      </c>
      <c r="F12" s="13">
        <f t="shared" si="0"/>
        <v>610637</v>
      </c>
      <c r="G12" s="13">
        <f t="shared" si="1"/>
        <v>-405081</v>
      </c>
    </row>
    <row r="13" spans="2:7" x14ac:dyDescent="0.2">
      <c r="B13" s="3" t="s">
        <v>8</v>
      </c>
      <c r="C13" s="9">
        <v>0</v>
      </c>
      <c r="D13" s="9">
        <v>46351</v>
      </c>
      <c r="E13" s="9">
        <v>46351</v>
      </c>
      <c r="F13" s="13">
        <f t="shared" si="0"/>
        <v>0</v>
      </c>
      <c r="G13" s="13">
        <f t="shared" si="1"/>
        <v>0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4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x14ac:dyDescent="0.2">
      <c r="B19" s="2" t="s">
        <v>13</v>
      </c>
      <c r="C19" s="8">
        <f>SUM(C20:C28)</f>
        <v>12764482</v>
      </c>
      <c r="D19" s="8">
        <f>SUM(D20:D28)</f>
        <v>168308</v>
      </c>
      <c r="E19" s="8">
        <f>SUM(E20:E28)</f>
        <v>773417</v>
      </c>
      <c r="F19" s="8">
        <f t="shared" ref="F19:F28" si="2">C19+D19-E19</f>
        <v>12159373</v>
      </c>
      <c r="G19" s="8">
        <f t="shared" ref="G19:G28" si="3">F19-C19</f>
        <v>-605109</v>
      </c>
    </row>
    <row r="20" spans="1:7" x14ac:dyDescent="0.2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4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4" x14ac:dyDescent="0.2">
      <c r="A22" s="17" t="s">
        <v>16</v>
      </c>
      <c r="B22" s="3" t="s">
        <v>17</v>
      </c>
      <c r="C22" s="9">
        <v>16497017</v>
      </c>
      <c r="D22" s="9">
        <v>0</v>
      </c>
      <c r="E22" s="9">
        <v>0</v>
      </c>
      <c r="F22" s="13">
        <f t="shared" si="2"/>
        <v>16497017</v>
      </c>
      <c r="G22" s="13">
        <f t="shared" si="3"/>
        <v>0</v>
      </c>
    </row>
    <row r="23" spans="1:7" x14ac:dyDescent="0.2">
      <c r="B23" s="3" t="s">
        <v>18</v>
      </c>
      <c r="C23" s="9">
        <v>368628</v>
      </c>
      <c r="D23" s="9">
        <v>151308</v>
      </c>
      <c r="E23" s="9">
        <v>73644</v>
      </c>
      <c r="F23" s="13">
        <f t="shared" si="2"/>
        <v>446292</v>
      </c>
      <c r="G23" s="13">
        <f t="shared" si="3"/>
        <v>77664</v>
      </c>
    </row>
    <row r="24" spans="1:7" x14ac:dyDescent="0.2">
      <c r="B24" s="3" t="s">
        <v>19</v>
      </c>
      <c r="C24" s="9">
        <v>12600</v>
      </c>
      <c r="D24" s="9">
        <v>17000</v>
      </c>
      <c r="E24" s="9">
        <v>0</v>
      </c>
      <c r="F24" s="13">
        <f t="shared" si="2"/>
        <v>29600</v>
      </c>
      <c r="G24" s="13">
        <f t="shared" si="3"/>
        <v>17000</v>
      </c>
    </row>
    <row r="25" spans="1:7" ht="24" x14ac:dyDescent="0.2">
      <c r="B25" s="3" t="s">
        <v>20</v>
      </c>
      <c r="C25" s="9">
        <v>-4113763</v>
      </c>
      <c r="D25" s="9">
        <v>0</v>
      </c>
      <c r="E25" s="9">
        <v>699773</v>
      </c>
      <c r="F25" s="13">
        <f t="shared" si="2"/>
        <v>-4813536</v>
      </c>
      <c r="G25" s="13">
        <f t="shared" si="3"/>
        <v>-699773</v>
      </c>
    </row>
    <row r="26" spans="1:7" x14ac:dyDescent="0.2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4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.75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  <row r="31" spans="1:7" s="20" customFormat="1" ht="12.75" x14ac:dyDescent="0.2">
      <c r="B31" s="19"/>
    </row>
    <row r="32" spans="1:7" s="20" customFormat="1" x14ac:dyDescent="0.2"/>
    <row r="33" spans="2:7" s="20" customFormat="1" x14ac:dyDescent="0.2">
      <c r="B33" s="21"/>
      <c r="E33" s="21"/>
    </row>
    <row r="34" spans="2:7" s="23" customFormat="1" x14ac:dyDescent="0.2">
      <c r="B34" s="22"/>
      <c r="E34" s="24"/>
      <c r="F34" s="24"/>
      <c r="G34" s="24"/>
    </row>
    <row r="35" spans="2:7" s="23" customFormat="1" x14ac:dyDescent="0.2">
      <c r="B35" s="22"/>
    </row>
    <row r="36" spans="2:7" s="20" customFormat="1" x14ac:dyDescent="0.2"/>
    <row r="37" spans="2:7" s="20" customFormat="1" x14ac:dyDescent="0.2"/>
    <row r="38" spans="2:7" s="20" customFormat="1" x14ac:dyDescent="0.2"/>
    <row r="39" spans="2:7" s="20" customFormat="1" x14ac:dyDescent="0.2"/>
    <row r="40" spans="2:7" s="20" customFormat="1" x14ac:dyDescent="0.2"/>
    <row r="41" spans="2:7" s="20" customFormat="1" x14ac:dyDescent="0.2"/>
    <row r="42" spans="2:7" s="20" customFormat="1" x14ac:dyDescent="0.2"/>
    <row r="43" spans="2:7" s="20" customFormat="1" x14ac:dyDescent="0.2"/>
    <row r="44" spans="2:7" s="20" customFormat="1" x14ac:dyDescent="0.2"/>
    <row r="45" spans="2:7" s="20" customFormat="1" x14ac:dyDescent="0.2"/>
    <row r="46" spans="2:7" s="20" customFormat="1" x14ac:dyDescent="0.2"/>
    <row r="47" spans="2:7" s="20" customFormat="1" x14ac:dyDescent="0.2"/>
    <row r="48" spans="2:7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dcterms:created xsi:type="dcterms:W3CDTF">2019-12-03T19:14:48Z</dcterms:created>
  <dcterms:modified xsi:type="dcterms:W3CDTF">2022-01-30T01:12:22Z</dcterms:modified>
</cp:coreProperties>
</file>